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F207" i="1" l="1"/>
</calcChain>
</file>

<file path=xl/sharedStrings.xml><?xml version="1.0" encoding="utf-8"?>
<sst xmlns="http://schemas.openxmlformats.org/spreadsheetml/2006/main" count="299" uniqueCount="79">
  <si>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</si>
  <si>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</si>
  <si>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</si>
  <si>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</si>
  <si>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</si>
  <si>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</si>
  <si>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</si>
  <si>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</si>
  <si>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</si>
  <si>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</si>
  <si>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</si>
  <si>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</si>
  <si>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</si>
  <si>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</si>
  <si>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</si>
  <si>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</si>
  <si>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</si>
  <si>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</si>
  <si>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</si>
  <si>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</si>
  <si>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</si>
  <si>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</si>
  <si>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</si>
  <si>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</si>
  <si>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</si>
  <si>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</si>
  <si>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</si>
  <si>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</si>
  <si>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</si>
  <si>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</si>
  <si>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</si>
  <si>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</si>
  <si>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</si>
  <si>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</si>
  <si>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</si>
  <si>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</si>
  <si>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</si>
  <si>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</si>
  <si>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</si>
  <si>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</si>
  <si>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овощ.нарез.</t>
  </si>
  <si>
    <t>вода питьев.</t>
  </si>
  <si>
    <t>Курица тушеная (бедро) в соусе (сметанный с томатом)</t>
  </si>
  <si>
    <t>643/799</t>
  </si>
  <si>
    <t>Сложный гарнир</t>
  </si>
  <si>
    <t>чай с сахаром</t>
  </si>
  <si>
    <t>хлеб пшеничный</t>
  </si>
  <si>
    <t>хлеб ржаной</t>
  </si>
  <si>
    <t>огурец свежий в нарезке</t>
  </si>
  <si>
    <t>вода бутилированная</t>
  </si>
  <si>
    <t>лук репчатый в нарезке (в целях профилактики/сезонно)</t>
  </si>
  <si>
    <t>котлета мясная (куриная) в томатном соусе</t>
  </si>
  <si>
    <t>668/759</t>
  </si>
  <si>
    <t>рожки отварные со сливочным маслом</t>
  </si>
  <si>
    <t>кофейный напиток на молоке</t>
  </si>
  <si>
    <t xml:space="preserve">  рыба припущенная в томатном соусе</t>
  </si>
  <si>
    <t>478/759</t>
  </si>
  <si>
    <t>рис отварной с маслом</t>
  </si>
  <si>
    <t>чай с  сахаром и лимоном</t>
  </si>
  <si>
    <t>свекла тушеная</t>
  </si>
  <si>
    <t>бефстроганов из говядины</t>
  </si>
  <si>
    <t xml:space="preserve"> картофельное пюре с маслом сливочным</t>
  </si>
  <si>
    <t>сыр порционный</t>
  </si>
  <si>
    <t>молоч. прод.</t>
  </si>
  <si>
    <t>гречка с маслом</t>
  </si>
  <si>
    <t>компот из сухофруктов (С витаминизация)</t>
  </si>
  <si>
    <t>апельсин</t>
  </si>
  <si>
    <t xml:space="preserve"> птица отварная (цыпленок-бройлер)  в соусе</t>
  </si>
  <si>
    <t>637/759</t>
  </si>
  <si>
    <t>рожки отвар. со сливочным маслом</t>
  </si>
  <si>
    <t>рыба тушеная с овощами в соусе (томатном)</t>
  </si>
  <si>
    <t>486/759</t>
  </si>
  <si>
    <t>котлета мясная (говядина) с томатным соусом</t>
  </si>
  <si>
    <t>608/759</t>
  </si>
  <si>
    <t>картофельное пюре</t>
  </si>
  <si>
    <t>тефтели мясные (цыпленка-бройлера) в томатном соусе</t>
  </si>
  <si>
    <t>619/759</t>
  </si>
  <si>
    <t>компот из с/ф (С витаминизация)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</si>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</sst>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color theme="1"/>
      <name val="Calibri Light"/>
      <family val="1"/>
      <charset val="204"/>
      <scheme val="major"/>
    </font>
    <font>
      <sz val="11"/>
      <color theme="1"/>
      <name val="Arial Narrow"/>
      <family val="2"/>
      <charset val="204"/>
    </font>
    <font>
      <sz val="11"/>
      <color theme="1"/>
      <name val="Calibri Light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2" fontId="0" fillId="4" borderId="25" xfId="0" applyNumberFormat="1" applyFill="1" applyBorder="1" applyAlignment="1" applyProtection="1">
      <alignment horizontal="center"/>
      <protection locked="0"/>
    </xf>
    <xf numFmtId="0" fontId="2" fillId="4" borderId="27" xfId="0" applyFont="1" applyFill="1" applyBorder="1" applyAlignment="1" applyProtection="1">
      <alignment horizontal="left"/>
      <protection locked="0"/>
    </xf>
    <xf numFmtId="0" fontId="13" fillId="4" borderId="23" xfId="0" applyFont="1" applyFill="1" applyBorder="1" applyAlignment="1" applyProtection="1">
      <alignment horizontal="left"/>
      <protection locked="0"/>
    </xf>
    <xf numFmtId="0" fontId="13" fillId="4" borderId="24" xfId="0" applyFont="1" applyFill="1" applyBorder="1" applyAlignment="1" applyProtection="1">
      <alignment horizontal="left"/>
      <protection locked="0"/>
    </xf>
    <xf numFmtId="0" fontId="13" fillId="4" borderId="26" xfId="0" applyFont="1" applyFill="1" applyBorder="1" applyAlignment="1" applyProtection="1">
      <alignment horizontal="left"/>
      <protection locked="0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2" fontId="4" fillId="0" borderId="2" xfId="0" applyNumberFormat="1" applyFont="1" applyBorder="1" applyAlignment="1">
      <alignment horizontal="center" vertical="top" wrapText="1"/>
    </xf>
    <xf numFmtId="1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14" fillId="4" borderId="23" xfId="0" applyFont="1" applyFill="1" applyBorder="1" applyAlignment="1" applyProtection="1">
      <alignment horizontal="left"/>
      <protection locked="0"/>
    </xf>
    <xf numFmtId="0" fontId="15" fillId="4" borderId="26" xfId="0" applyFont="1" applyFill="1" applyBorder="1" applyAlignment="1" applyProtection="1">
      <alignment horizontal="left"/>
      <protection locked="0"/>
    </xf>
    <xf numFmtId="0" fontId="16" fillId="4" borderId="26" xfId="0" applyFont="1" applyFill="1" applyBorder="1" applyAlignment="1" applyProtection="1">
      <alignment horizontal="left"/>
      <protection locked="0"/>
    </xf>
    <xf numFmtId="0" fontId="16" fillId="4" borderId="24" xfId="0" applyFont="1" applyFill="1" applyBorder="1" applyAlignment="1" applyProtection="1">
      <alignment horizontal="left"/>
      <protection locked="0"/>
    </xf>
    <xf numFmtId="0" fontId="2" fillId="4" borderId="26" xfId="0" applyFont="1" applyFill="1" applyBorder="1" applyAlignment="1" applyProtection="1">
      <alignment horizontal="left"/>
      <protection locked="0"/>
    </xf>
    <xf numFmtId="0" fontId="17" fillId="4" borderId="26" xfId="0" applyFont="1" applyFill="1" applyBorder="1" applyAlignment="1" applyProtection="1">
      <alignment horizontal="left"/>
      <protection locked="0"/>
    </xf>
    <xf numFmtId="0" fontId="2" fillId="4" borderId="23" xfId="0" applyFont="1" applyFill="1" applyBorder="1" applyAlignment="1" applyProtection="1">
      <alignment horizontal="left"/>
      <protection locked="0"/>
    </xf>
    <xf numFmtId="0" fontId="2" fillId="4" borderId="24" xfId="0" applyFont="1" applyFill="1" applyBorder="1" applyAlignment="1" applyProtection="1">
      <alignment horizontal="left"/>
      <protection locked="0"/>
    </xf>
    <xf numFmtId="0" fontId="13" fillId="4" borderId="23" xfId="0" applyFont="1" applyFill="1" applyBorder="1" applyAlignment="1" applyProtection="1">
      <alignment horizontal="left" vertical="top"/>
      <protection locked="0"/>
    </xf>
    <xf numFmtId="0" fontId="17" fillId="4" borderId="24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2" xfId="0" applyFont="1" applyBorder="1"/>
    <xf numFmtId="2" fontId="0" fillId="4" borderId="17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0" fillId="4" borderId="23" xfId="0" applyFont="1" applyFill="1" applyBorder="1" applyAlignment="1" applyProtection="1">
      <alignment horizontal="left"/>
      <protection locked="0"/>
    </xf>
    <xf numFmtId="0" fontId="1" fillId="4" borderId="24" xfId="0" applyFont="1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8" fillId="0" borderId="10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O135" sqref="O13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2"/>
      <c r="D1" s="83"/>
      <c r="E1" s="83"/>
      <c r="F1" s="12" t="s">
        <v>16</v>
      </c>
      <c r="G1" s="2" t="s">
        <v>17</v>
      </c>
      <c r="H1" s="84"/>
      <c r="I1" s="84"/>
      <c r="J1" s="84"/>
      <c r="K1" s="84"/>
    </row>
    <row r="2" spans="1:12" ht="18" x14ac:dyDescent="0.2">
      <c r="A2" s="35" t="s">
        <v>6</v>
      </c>
      <c r="C2" s="2"/>
      <c r="G2" s="2" t="s">
        <v>18</v>
      </c>
      <c r="H2" s="84"/>
      <c r="I2" s="84"/>
      <c r="J2" s="84"/>
      <c r="K2" s="8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>
        <v>1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4" t="s">
        <v>42</v>
      </c>
      <c r="F6" s="39">
        <v>150</v>
      </c>
      <c r="G6" s="50">
        <v>25.8</v>
      </c>
      <c r="H6" s="50">
        <v>5.25</v>
      </c>
      <c r="I6" s="50">
        <v>4.95</v>
      </c>
      <c r="J6" s="39">
        <v>202.5</v>
      </c>
      <c r="K6" s="40" t="s">
        <v>43</v>
      </c>
      <c r="L6" s="39">
        <v>39.9</v>
      </c>
    </row>
    <row r="7" spans="1:12" ht="15" x14ac:dyDescent="0.25">
      <c r="A7" s="23"/>
      <c r="B7" s="15"/>
      <c r="C7" s="11"/>
      <c r="D7" s="5" t="s">
        <v>21</v>
      </c>
      <c r="E7" s="54" t="s">
        <v>44</v>
      </c>
      <c r="F7" s="42">
        <v>200</v>
      </c>
      <c r="G7" s="50">
        <v>2.35</v>
      </c>
      <c r="H7" s="50">
        <v>2.85</v>
      </c>
      <c r="I7" s="50">
        <v>10.5</v>
      </c>
      <c r="J7" s="42">
        <v>154.69999999999999</v>
      </c>
      <c r="K7" s="43">
        <v>723</v>
      </c>
      <c r="L7" s="42">
        <v>14.27</v>
      </c>
    </row>
    <row r="8" spans="1:12" ht="15.75" thickBot="1" x14ac:dyDescent="0.3">
      <c r="A8" s="23"/>
      <c r="B8" s="15"/>
      <c r="C8" s="11"/>
      <c r="D8" s="7" t="s">
        <v>22</v>
      </c>
      <c r="E8" s="55" t="s">
        <v>45</v>
      </c>
      <c r="F8" s="42">
        <v>200</v>
      </c>
      <c r="G8" s="51">
        <v>0.2</v>
      </c>
      <c r="H8" s="51">
        <v>0</v>
      </c>
      <c r="I8" s="52">
        <v>14</v>
      </c>
      <c r="J8" s="42">
        <v>56</v>
      </c>
      <c r="K8" s="43">
        <v>943</v>
      </c>
      <c r="L8" s="42">
        <v>3.12</v>
      </c>
    </row>
    <row r="9" spans="1:12" ht="15" x14ac:dyDescent="0.25">
      <c r="A9" s="23"/>
      <c r="B9" s="15"/>
      <c r="C9" s="11"/>
      <c r="D9" s="7" t="s">
        <v>39</v>
      </c>
      <c r="E9" s="56" t="s">
        <v>46</v>
      </c>
      <c r="F9" s="42">
        <v>30</v>
      </c>
      <c r="G9" s="50">
        <v>2.31</v>
      </c>
      <c r="H9" s="50">
        <v>0.9</v>
      </c>
      <c r="I9" s="50">
        <v>14.94</v>
      </c>
      <c r="J9" s="42">
        <v>78.430000000000007</v>
      </c>
      <c r="K9" s="43"/>
      <c r="L9" s="42">
        <v>1.42</v>
      </c>
    </row>
    <row r="10" spans="1:12" ht="15.75" thickBot="1" x14ac:dyDescent="0.3">
      <c r="A10" s="23"/>
      <c r="B10" s="15"/>
      <c r="C10" s="11"/>
      <c r="D10" s="7" t="s">
        <v>24</v>
      </c>
      <c r="E10" s="41"/>
      <c r="F10" s="42"/>
      <c r="G10" s="51"/>
      <c r="H10" s="51"/>
      <c r="I10" s="52"/>
      <c r="J10" s="42"/>
      <c r="K10" s="43"/>
      <c r="L10" s="42"/>
    </row>
    <row r="11" spans="1:12" ht="15" x14ac:dyDescent="0.25">
      <c r="A11" s="23"/>
      <c r="B11" s="15"/>
      <c r="C11" s="11"/>
      <c r="D11" s="7" t="s">
        <v>32</v>
      </c>
      <c r="E11" s="53" t="s">
        <v>47</v>
      </c>
      <c r="F11" s="42">
        <v>20</v>
      </c>
      <c r="G11" s="50">
        <v>1.7</v>
      </c>
      <c r="H11" s="50">
        <v>0.66</v>
      </c>
      <c r="I11" s="50">
        <v>8.5</v>
      </c>
      <c r="J11" s="42">
        <v>51.8</v>
      </c>
      <c r="K11" s="43"/>
      <c r="L11" s="42">
        <v>0.7</v>
      </c>
    </row>
    <row r="12" spans="1:12" ht="15" x14ac:dyDescent="0.25">
      <c r="A12" s="23"/>
      <c r="B12" s="15"/>
      <c r="C12" s="11"/>
      <c r="D12" s="7" t="s">
        <v>40</v>
      </c>
      <c r="E12" s="71" t="s">
        <v>48</v>
      </c>
      <c r="F12" s="42">
        <v>60</v>
      </c>
      <c r="G12" s="50">
        <v>0.39</v>
      </c>
      <c r="H12" s="57">
        <v>7.0000000000000007E-2</v>
      </c>
      <c r="I12" s="57">
        <v>2.1800000000000002</v>
      </c>
      <c r="J12" s="42">
        <v>9</v>
      </c>
      <c r="K12" s="43"/>
      <c r="L12" s="59">
        <v>6</v>
      </c>
    </row>
    <row r="13" spans="1:12" ht="15" x14ac:dyDescent="0.25">
      <c r="A13" s="23"/>
      <c r="B13" s="15"/>
      <c r="C13" s="11"/>
      <c r="D13" s="7" t="s">
        <v>41</v>
      </c>
      <c r="E13" s="71" t="s">
        <v>49</v>
      </c>
      <c r="F13" s="42">
        <v>300</v>
      </c>
      <c r="G13" s="42"/>
      <c r="H13" s="42"/>
      <c r="I13" s="42"/>
      <c r="J13" s="42"/>
      <c r="K13" s="43"/>
      <c r="L13" s="42">
        <v>6.88</v>
      </c>
    </row>
    <row r="14" spans="1:12" ht="15" x14ac:dyDescent="0.25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960</v>
      </c>
      <c r="G15" s="19">
        <f t="shared" ref="G15:J15" si="0">SUM(G6:G14)</f>
        <v>32.75</v>
      </c>
      <c r="H15" s="19">
        <f t="shared" si="0"/>
        <v>9.73</v>
      </c>
      <c r="I15" s="19">
        <f t="shared" si="0"/>
        <v>55.07</v>
      </c>
      <c r="J15" s="19">
        <f t="shared" si="0"/>
        <v>552.42999999999995</v>
      </c>
      <c r="K15" s="25"/>
      <c r="L15" s="58">
        <f t="shared" ref="L15" si="1">SUM(L6:L14)</f>
        <v>72.289999999999992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.75" thickBot="1" x14ac:dyDescent="0.25">
      <c r="A26" s="29">
        <f>A6</f>
        <v>1</v>
      </c>
      <c r="B26" s="30">
        <f>B6</f>
        <v>1</v>
      </c>
      <c r="C26" s="80" t="s">
        <v>4</v>
      </c>
      <c r="D26" s="81"/>
      <c r="E26" s="31"/>
      <c r="F26" s="32">
        <f>F15+F25</f>
        <v>960</v>
      </c>
      <c r="G26" s="32">
        <f t="shared" ref="G26:J26" si="4">G15+G25</f>
        <v>32.75</v>
      </c>
      <c r="H26" s="32">
        <f t="shared" si="4"/>
        <v>9.73</v>
      </c>
      <c r="I26" s="32">
        <f t="shared" si="4"/>
        <v>55.07</v>
      </c>
      <c r="J26" s="32">
        <f t="shared" si="4"/>
        <v>552.42999999999995</v>
      </c>
      <c r="K26" s="32"/>
      <c r="L26" s="32">
        <f t="shared" ref="L26" si="5">L15+L25</f>
        <v>72.289999999999992</v>
      </c>
    </row>
    <row r="27" spans="1:12" ht="15.75" thickBot="1" x14ac:dyDescent="0.3">
      <c r="A27" s="14">
        <v>1</v>
      </c>
      <c r="B27" s="15">
        <v>2</v>
      </c>
      <c r="C27" s="22" t="s">
        <v>20</v>
      </c>
      <c r="D27" s="5" t="s">
        <v>21</v>
      </c>
      <c r="E27" s="67" t="s">
        <v>51</v>
      </c>
      <c r="F27" s="39">
        <v>120</v>
      </c>
      <c r="G27" s="39">
        <v>15</v>
      </c>
      <c r="H27" s="39">
        <v>12.2</v>
      </c>
      <c r="I27" s="39">
        <v>8</v>
      </c>
      <c r="J27" s="39">
        <v>203</v>
      </c>
      <c r="K27" s="40" t="s">
        <v>52</v>
      </c>
      <c r="L27" s="39">
        <v>24.71</v>
      </c>
    </row>
    <row r="28" spans="1:12" ht="15" x14ac:dyDescent="0.25">
      <c r="A28" s="14"/>
      <c r="B28" s="15"/>
      <c r="C28" s="11"/>
      <c r="D28" s="5" t="s">
        <v>21</v>
      </c>
      <c r="E28" s="65" t="s">
        <v>53</v>
      </c>
      <c r="F28" s="42">
        <v>200</v>
      </c>
      <c r="G28" s="42">
        <v>7.12</v>
      </c>
      <c r="H28" s="42">
        <v>9.2799999999999994</v>
      </c>
      <c r="I28" s="42">
        <v>41.94</v>
      </c>
      <c r="J28" s="42">
        <v>270.66000000000003</v>
      </c>
      <c r="K28" s="43">
        <v>688</v>
      </c>
      <c r="L28" s="42">
        <v>5.78</v>
      </c>
    </row>
    <row r="29" spans="1:12" ht="15.75" thickBot="1" x14ac:dyDescent="0.3">
      <c r="A29" s="14"/>
      <c r="B29" s="15"/>
      <c r="C29" s="11"/>
      <c r="D29" s="7" t="s">
        <v>22</v>
      </c>
      <c r="E29" s="68" t="s">
        <v>54</v>
      </c>
      <c r="F29" s="42">
        <v>200</v>
      </c>
      <c r="G29" s="42">
        <v>4.58</v>
      </c>
      <c r="H29" s="42">
        <v>5.04</v>
      </c>
      <c r="I29" s="42">
        <v>21.5</v>
      </c>
      <c r="J29" s="51">
        <v>145.34</v>
      </c>
      <c r="K29" s="43">
        <v>958</v>
      </c>
      <c r="L29" s="42">
        <v>8.92</v>
      </c>
    </row>
    <row r="30" spans="1:12" ht="15" x14ac:dyDescent="0.25">
      <c r="A30" s="14"/>
      <c r="B30" s="15"/>
      <c r="C30" s="11"/>
      <c r="D30" s="7" t="s">
        <v>23</v>
      </c>
      <c r="E30" s="65" t="s">
        <v>46</v>
      </c>
      <c r="F30" s="42">
        <v>30</v>
      </c>
      <c r="G30" s="42">
        <v>2.31</v>
      </c>
      <c r="H30" s="42">
        <v>0.9</v>
      </c>
      <c r="I30" s="42">
        <v>14.94</v>
      </c>
      <c r="J30" s="42">
        <v>78.430000000000007</v>
      </c>
      <c r="K30" s="43"/>
      <c r="L30" s="42">
        <v>1.42</v>
      </c>
    </row>
    <row r="31" spans="1:12" ht="15" x14ac:dyDescent="0.25">
      <c r="A31" s="14"/>
      <c r="B31" s="15"/>
      <c r="C31" s="11"/>
      <c r="D31" s="7" t="s">
        <v>24</v>
      </c>
      <c r="E31" s="65"/>
      <c r="F31" s="42"/>
      <c r="G31" s="42"/>
      <c r="H31" s="42"/>
      <c r="I31" s="42"/>
      <c r="J31" s="42"/>
      <c r="K31" s="43"/>
      <c r="L31" s="42"/>
    </row>
    <row r="32" spans="1:12" ht="15" x14ac:dyDescent="0.25">
      <c r="A32" s="14"/>
      <c r="B32" s="15"/>
      <c r="C32" s="11"/>
      <c r="D32" s="60" t="s">
        <v>32</v>
      </c>
      <c r="E32" s="53" t="s">
        <v>47</v>
      </c>
      <c r="F32" s="42">
        <v>20</v>
      </c>
      <c r="G32" s="42">
        <v>1.7</v>
      </c>
      <c r="H32" s="42">
        <v>0.66</v>
      </c>
      <c r="I32" s="42">
        <v>8.5</v>
      </c>
      <c r="J32" s="42">
        <v>51.8</v>
      </c>
      <c r="K32" s="43"/>
      <c r="L32" s="42">
        <v>0.7</v>
      </c>
    </row>
    <row r="33" spans="1:12" ht="15" x14ac:dyDescent="0.25">
      <c r="A33" s="14"/>
      <c r="B33" s="15"/>
      <c r="C33" s="11"/>
      <c r="D33" s="73"/>
      <c r="E33" s="71"/>
      <c r="F33" s="42"/>
      <c r="G33" s="50"/>
      <c r="H33" s="50"/>
      <c r="I33" s="74"/>
      <c r="J33" s="42"/>
      <c r="K33" s="43"/>
      <c r="L33" s="42"/>
    </row>
    <row r="34" spans="1:12" ht="15" x14ac:dyDescent="0.25">
      <c r="A34" s="14"/>
      <c r="B34" s="15"/>
      <c r="C34" s="11"/>
      <c r="D34" s="7" t="s">
        <v>41</v>
      </c>
      <c r="E34" s="71" t="s">
        <v>49</v>
      </c>
      <c r="F34" s="42">
        <v>300</v>
      </c>
      <c r="G34" s="42"/>
      <c r="H34" s="42"/>
      <c r="I34" s="42"/>
      <c r="J34" s="42"/>
      <c r="K34" s="43"/>
      <c r="L34" s="42">
        <v>6.88</v>
      </c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870</v>
      </c>
      <c r="G35" s="19">
        <f>SUM(G27:G34)</f>
        <v>30.71</v>
      </c>
      <c r="H35" s="19">
        <f>SUM(H27:H34)</f>
        <v>28.079999999999995</v>
      </c>
      <c r="I35" s="19">
        <f>SUM(I27:I34)</f>
        <v>94.88</v>
      </c>
      <c r="J35" s="19">
        <f>SUM(J27:J34)</f>
        <v>749.23</v>
      </c>
      <c r="K35" s="25"/>
      <c r="L35" s="19">
        <f>SUM(L27:L34)</f>
        <v>48.410000000000011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27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28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29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7" t="s">
        <v>30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7" t="s">
        <v>31</v>
      </c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7" t="s">
        <v>32</v>
      </c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4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14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80" t="s">
        <v>4</v>
      </c>
      <c r="D46" s="81"/>
      <c r="E46" s="31"/>
      <c r="F46" s="32">
        <f>F35+F45</f>
        <v>870</v>
      </c>
      <c r="G46" s="32">
        <f t="shared" ref="G46" si="10">G35+G45</f>
        <v>30.71</v>
      </c>
      <c r="H46" s="32">
        <f t="shared" ref="H46" si="11">H35+H45</f>
        <v>28.079999999999995</v>
      </c>
      <c r="I46" s="32">
        <f t="shared" ref="I46" si="12">I35+I45</f>
        <v>94.88</v>
      </c>
      <c r="J46" s="32">
        <f t="shared" ref="J46:L46" si="13">J35+J45</f>
        <v>749.23</v>
      </c>
      <c r="K46" s="32"/>
      <c r="L46" s="32">
        <f t="shared" si="13"/>
        <v>48.410000000000011</v>
      </c>
    </row>
    <row r="47" spans="1:12" ht="15.75" thickBot="1" x14ac:dyDescent="0.3">
      <c r="A47" s="20">
        <v>1</v>
      </c>
      <c r="B47" s="21">
        <v>3</v>
      </c>
      <c r="C47" s="22" t="s">
        <v>20</v>
      </c>
      <c r="D47" s="5" t="s">
        <v>21</v>
      </c>
      <c r="E47" s="69" t="s">
        <v>55</v>
      </c>
      <c r="F47" s="39">
        <v>120</v>
      </c>
      <c r="G47" s="39">
        <v>15</v>
      </c>
      <c r="H47" s="39">
        <v>14.6</v>
      </c>
      <c r="I47" s="39">
        <v>6.97</v>
      </c>
      <c r="J47" s="39">
        <v>154.63999999999999</v>
      </c>
      <c r="K47" s="40" t="s">
        <v>56</v>
      </c>
      <c r="L47" s="39">
        <v>41.82</v>
      </c>
    </row>
    <row r="48" spans="1:12" ht="15" x14ac:dyDescent="0.25">
      <c r="A48" s="23"/>
      <c r="B48" s="15"/>
      <c r="C48" s="11"/>
      <c r="D48" s="5" t="s">
        <v>21</v>
      </c>
      <c r="E48" s="65" t="s">
        <v>57</v>
      </c>
      <c r="F48" s="42">
        <v>200</v>
      </c>
      <c r="G48" s="42">
        <v>4.32</v>
      </c>
      <c r="H48" s="42">
        <v>12.06</v>
      </c>
      <c r="I48" s="42">
        <v>42.98</v>
      </c>
      <c r="J48" s="42">
        <v>289.58999999999997</v>
      </c>
      <c r="K48" s="43">
        <v>682</v>
      </c>
      <c r="L48" s="42">
        <v>11.4</v>
      </c>
    </row>
    <row r="49" spans="1:12" ht="15" x14ac:dyDescent="0.25">
      <c r="A49" s="23"/>
      <c r="B49" s="15"/>
      <c r="C49" s="11"/>
      <c r="D49" s="7" t="s">
        <v>22</v>
      </c>
      <c r="E49" s="77" t="s">
        <v>58</v>
      </c>
      <c r="F49" s="42">
        <v>200</v>
      </c>
      <c r="G49" s="42">
        <v>0.03</v>
      </c>
      <c r="H49" s="42">
        <v>0.01</v>
      </c>
      <c r="I49" s="42">
        <v>15.09</v>
      </c>
      <c r="J49" s="42">
        <v>61.99</v>
      </c>
      <c r="K49" s="43">
        <v>944</v>
      </c>
      <c r="L49" s="42">
        <v>5.41</v>
      </c>
    </row>
    <row r="50" spans="1:12" ht="15" x14ac:dyDescent="0.25">
      <c r="A50" s="23"/>
      <c r="B50" s="15"/>
      <c r="C50" s="11"/>
      <c r="D50" s="7" t="s">
        <v>23</v>
      </c>
      <c r="E50" s="65" t="s">
        <v>46</v>
      </c>
      <c r="F50" s="42">
        <v>30</v>
      </c>
      <c r="G50" s="42">
        <v>2.31</v>
      </c>
      <c r="H50" s="42">
        <v>0.9</v>
      </c>
      <c r="I50" s="42">
        <v>14.94</v>
      </c>
      <c r="J50" s="42">
        <v>78.430000000000007</v>
      </c>
      <c r="K50" s="43"/>
      <c r="L50" s="42">
        <v>1.42</v>
      </c>
    </row>
    <row r="51" spans="1:12" ht="15" x14ac:dyDescent="0.25">
      <c r="A51" s="23"/>
      <c r="B51" s="15"/>
      <c r="C51" s="11"/>
      <c r="D51" s="7" t="s">
        <v>24</v>
      </c>
      <c r="E51" s="66"/>
      <c r="F51" s="42"/>
      <c r="G51" s="42"/>
      <c r="H51" s="42"/>
      <c r="I51" s="42"/>
      <c r="J51" s="42"/>
      <c r="K51" s="43"/>
      <c r="L51" s="42"/>
    </row>
    <row r="52" spans="1:12" ht="15" x14ac:dyDescent="0.25">
      <c r="A52" s="23"/>
      <c r="B52" s="15"/>
      <c r="C52" s="11"/>
      <c r="D52" s="60" t="s">
        <v>32</v>
      </c>
      <c r="E52" s="53" t="s">
        <v>47</v>
      </c>
      <c r="F52" s="42">
        <v>20</v>
      </c>
      <c r="G52" s="42">
        <v>1.7</v>
      </c>
      <c r="H52" s="42">
        <v>0.66</v>
      </c>
      <c r="I52" s="42">
        <v>8.5</v>
      </c>
      <c r="J52" s="42">
        <v>51.8</v>
      </c>
      <c r="K52" s="43"/>
      <c r="L52" s="42">
        <v>0.7</v>
      </c>
    </row>
    <row r="53" spans="1:12" ht="15" x14ac:dyDescent="0.25">
      <c r="A53" s="23"/>
      <c r="B53" s="15"/>
      <c r="C53" s="11"/>
      <c r="D53" s="7" t="s">
        <v>40</v>
      </c>
      <c r="E53" s="71" t="s">
        <v>59</v>
      </c>
      <c r="F53" s="42">
        <v>48</v>
      </c>
      <c r="G53" s="42">
        <v>0.72</v>
      </c>
      <c r="H53" s="42">
        <v>2.0299999999999998</v>
      </c>
      <c r="I53" s="42">
        <v>4.3600000000000003</v>
      </c>
      <c r="J53" s="42">
        <v>61.36</v>
      </c>
      <c r="K53" s="43">
        <v>711</v>
      </c>
      <c r="L53" s="42">
        <v>0.36</v>
      </c>
    </row>
    <row r="54" spans="1:12" ht="15" x14ac:dyDescent="0.25">
      <c r="A54" s="23"/>
      <c r="B54" s="15"/>
      <c r="C54" s="11"/>
      <c r="D54" s="7" t="s">
        <v>41</v>
      </c>
      <c r="E54" s="71" t="s">
        <v>49</v>
      </c>
      <c r="F54" s="42">
        <v>300</v>
      </c>
      <c r="G54" s="42"/>
      <c r="H54" s="42"/>
      <c r="I54" s="42"/>
      <c r="J54" s="42"/>
      <c r="K54" s="43"/>
      <c r="L54" s="42">
        <v>6.88</v>
      </c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918</v>
      </c>
      <c r="G55" s="19">
        <f>SUM(G47:G54)</f>
        <v>24.08</v>
      </c>
      <c r="H55" s="19">
        <f>SUM(H47:H54)</f>
        <v>30.26</v>
      </c>
      <c r="I55" s="19">
        <f>SUM(I47:I54)</f>
        <v>92.839999999999989</v>
      </c>
      <c r="J55" s="19">
        <f>SUM(J47:J54)</f>
        <v>697.81</v>
      </c>
      <c r="K55" s="25"/>
      <c r="L55" s="19">
        <f>SUM(L47:L54)</f>
        <v>67.989999999999995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27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28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7" t="s">
        <v>29</v>
      </c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7" t="s">
        <v>30</v>
      </c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7" t="s">
        <v>31</v>
      </c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3"/>
      <c r="B62" s="15"/>
      <c r="C62" s="11"/>
      <c r="D62" s="7" t="s">
        <v>32</v>
      </c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23"/>
      <c r="B63" s="15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80" t="s">
        <v>4</v>
      </c>
      <c r="D66" s="81"/>
      <c r="E66" s="31"/>
      <c r="F66" s="32">
        <f>F55+F65</f>
        <v>918</v>
      </c>
      <c r="G66" s="32">
        <f t="shared" ref="G66" si="18">G55+G65</f>
        <v>24.08</v>
      </c>
      <c r="H66" s="32">
        <f t="shared" ref="H66" si="19">H55+H65</f>
        <v>30.26</v>
      </c>
      <c r="I66" s="32">
        <f t="shared" ref="I66" si="20">I55+I65</f>
        <v>92.839999999999989</v>
      </c>
      <c r="J66" s="32">
        <f t="shared" ref="J66:L66" si="21">J55+J65</f>
        <v>697.81</v>
      </c>
      <c r="K66" s="32"/>
      <c r="L66" s="32">
        <f t="shared" si="21"/>
        <v>67.989999999999995</v>
      </c>
    </row>
    <row r="67" spans="1:12" ht="15.75" thickBot="1" x14ac:dyDescent="0.3">
      <c r="A67" s="20">
        <v>1</v>
      </c>
      <c r="B67" s="21">
        <v>4</v>
      </c>
      <c r="C67" s="22" t="s">
        <v>20</v>
      </c>
      <c r="D67" s="5" t="s">
        <v>21</v>
      </c>
      <c r="E67" s="72" t="s">
        <v>60</v>
      </c>
      <c r="F67" s="39">
        <v>120</v>
      </c>
      <c r="G67" s="39">
        <v>6.38</v>
      </c>
      <c r="H67" s="39">
        <v>5.05</v>
      </c>
      <c r="I67" s="39">
        <v>3.87</v>
      </c>
      <c r="J67" s="39">
        <v>230.58</v>
      </c>
      <c r="K67" s="40">
        <v>561</v>
      </c>
      <c r="L67" s="39">
        <v>60.31</v>
      </c>
    </row>
    <row r="68" spans="1:12" ht="15" x14ac:dyDescent="0.25">
      <c r="A68" s="23"/>
      <c r="B68" s="15"/>
      <c r="C68" s="11"/>
      <c r="D68" s="5" t="s">
        <v>21</v>
      </c>
      <c r="E68" s="71" t="s">
        <v>61</v>
      </c>
      <c r="F68" s="42">
        <v>200</v>
      </c>
      <c r="G68" s="42">
        <v>1.24</v>
      </c>
      <c r="H68" s="42">
        <v>4.09</v>
      </c>
      <c r="I68" s="42">
        <v>0.85</v>
      </c>
      <c r="J68" s="42">
        <v>138.32</v>
      </c>
      <c r="K68" s="43">
        <v>694</v>
      </c>
      <c r="L68" s="42">
        <v>11.14</v>
      </c>
    </row>
    <row r="69" spans="1:12" ht="15" x14ac:dyDescent="0.25">
      <c r="A69" s="23"/>
      <c r="B69" s="15"/>
      <c r="C69" s="11"/>
      <c r="D69" s="7" t="s">
        <v>22</v>
      </c>
      <c r="E69" s="71" t="s">
        <v>45</v>
      </c>
      <c r="F69" s="42">
        <v>200</v>
      </c>
      <c r="G69" s="42">
        <v>0.02</v>
      </c>
      <c r="H69" s="42">
        <v>0</v>
      </c>
      <c r="I69" s="42">
        <v>14</v>
      </c>
      <c r="J69" s="42">
        <v>56</v>
      </c>
      <c r="K69" s="43">
        <v>943</v>
      </c>
      <c r="L69" s="42">
        <v>3.12</v>
      </c>
    </row>
    <row r="70" spans="1:12" ht="15" x14ac:dyDescent="0.25">
      <c r="A70" s="23"/>
      <c r="B70" s="15"/>
      <c r="C70" s="11"/>
      <c r="D70" s="7" t="s">
        <v>23</v>
      </c>
      <c r="E70" s="65" t="s">
        <v>46</v>
      </c>
      <c r="F70" s="42">
        <v>30</v>
      </c>
      <c r="G70" s="42">
        <v>2.31</v>
      </c>
      <c r="H70" s="42">
        <v>0.9</v>
      </c>
      <c r="I70" s="42">
        <v>14.94</v>
      </c>
      <c r="J70" s="42">
        <v>78.430000000000007</v>
      </c>
      <c r="K70" s="43"/>
      <c r="L70" s="42">
        <v>1.42</v>
      </c>
    </row>
    <row r="71" spans="1:12" ht="15" x14ac:dyDescent="0.25">
      <c r="A71" s="23"/>
      <c r="B71" s="15"/>
      <c r="C71" s="11"/>
      <c r="D71" s="7" t="s">
        <v>24</v>
      </c>
      <c r="E71" s="65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60" t="s">
        <v>32</v>
      </c>
      <c r="E72" s="53" t="s">
        <v>47</v>
      </c>
      <c r="F72" s="42">
        <v>20</v>
      </c>
      <c r="G72" s="42">
        <v>1.7</v>
      </c>
      <c r="H72" s="42">
        <v>0.66</v>
      </c>
      <c r="I72" s="42">
        <v>8.5</v>
      </c>
      <c r="J72" s="42">
        <v>51.8</v>
      </c>
      <c r="K72" s="43"/>
      <c r="L72" s="42">
        <v>0.7</v>
      </c>
    </row>
    <row r="73" spans="1:12" ht="15" x14ac:dyDescent="0.25">
      <c r="A73" s="23"/>
      <c r="B73" s="15"/>
      <c r="C73" s="11"/>
      <c r="D73" s="7" t="s">
        <v>40</v>
      </c>
      <c r="E73" s="75" t="s">
        <v>50</v>
      </c>
      <c r="F73" s="42">
        <v>15</v>
      </c>
      <c r="G73" s="42">
        <v>0.19</v>
      </c>
      <c r="H73" s="42">
        <v>0</v>
      </c>
      <c r="I73" s="42">
        <v>1.1599999999999999</v>
      </c>
      <c r="J73" s="42">
        <v>13.81</v>
      </c>
      <c r="K73" s="43"/>
      <c r="L73" s="42">
        <v>0.84</v>
      </c>
    </row>
    <row r="74" spans="1:12" ht="15" x14ac:dyDescent="0.25">
      <c r="A74" s="23"/>
      <c r="B74" s="15"/>
      <c r="C74" s="11"/>
      <c r="D74" s="7" t="s">
        <v>41</v>
      </c>
      <c r="E74" s="71" t="s">
        <v>49</v>
      </c>
      <c r="F74" s="42">
        <v>300</v>
      </c>
      <c r="G74" s="42"/>
      <c r="H74" s="42"/>
      <c r="I74" s="42"/>
      <c r="J74" s="42"/>
      <c r="K74" s="43"/>
      <c r="L74" s="42">
        <v>6.88</v>
      </c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885</v>
      </c>
      <c r="G75" s="19">
        <f t="shared" ref="G75" si="22">SUM(G67:G74)</f>
        <v>11.839999999999998</v>
      </c>
      <c r="H75" s="19">
        <f t="shared" ref="H75" si="23">SUM(H67:H74)</f>
        <v>10.700000000000001</v>
      </c>
      <c r="I75" s="19">
        <f t="shared" ref="I75" si="24">SUM(I67:I74)</f>
        <v>43.319999999999993</v>
      </c>
      <c r="J75" s="19">
        <f t="shared" ref="J75:L75" si="25">SUM(J67:J74)</f>
        <v>568.93999999999994</v>
      </c>
      <c r="K75" s="25"/>
      <c r="L75" s="19">
        <f t="shared" si="25"/>
        <v>84.410000000000011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27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7" t="s">
        <v>28</v>
      </c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7" t="s">
        <v>29</v>
      </c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5"/>
      <c r="C80" s="11"/>
      <c r="D80" s="7" t="s">
        <v>30</v>
      </c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23"/>
      <c r="B81" s="15"/>
      <c r="C81" s="11"/>
      <c r="D81" s="7" t="s">
        <v>31</v>
      </c>
      <c r="E81" s="41"/>
      <c r="F81" s="42"/>
      <c r="G81" s="42"/>
      <c r="H81" s="42"/>
      <c r="I81" s="42"/>
      <c r="J81" s="42"/>
      <c r="K81" s="43"/>
      <c r="L81" s="42"/>
    </row>
    <row r="82" spans="1:12" ht="15" x14ac:dyDescent="0.25">
      <c r="A82" s="23"/>
      <c r="B82" s="15"/>
      <c r="C82" s="11"/>
      <c r="D82" s="7" t="s">
        <v>32</v>
      </c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6"/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thickBot="1" x14ac:dyDescent="0.25">
      <c r="A86" s="29">
        <f>A67</f>
        <v>1</v>
      </c>
      <c r="B86" s="30">
        <f>B67</f>
        <v>4</v>
      </c>
      <c r="C86" s="80" t="s">
        <v>4</v>
      </c>
      <c r="D86" s="81"/>
      <c r="E86" s="31"/>
      <c r="F86" s="32">
        <f>F75+F85</f>
        <v>885</v>
      </c>
      <c r="G86" s="32">
        <f t="shared" ref="G86" si="30">G75+G85</f>
        <v>11.839999999999998</v>
      </c>
      <c r="H86" s="32">
        <f t="shared" ref="H86" si="31">H75+H85</f>
        <v>10.700000000000001</v>
      </c>
      <c r="I86" s="32">
        <f t="shared" ref="I86" si="32">I75+I85</f>
        <v>43.319999999999993</v>
      </c>
      <c r="J86" s="32">
        <f t="shared" ref="J86:L86" si="33">J75+J85</f>
        <v>568.93999999999994</v>
      </c>
      <c r="K86" s="32"/>
      <c r="L86" s="32">
        <f t="shared" si="33"/>
        <v>84.410000000000011</v>
      </c>
    </row>
    <row r="87" spans="1:12" ht="15.75" thickBot="1" x14ac:dyDescent="0.3">
      <c r="A87" s="20">
        <v>1</v>
      </c>
      <c r="B87" s="21">
        <v>5</v>
      </c>
      <c r="C87" s="22" t="s">
        <v>20</v>
      </c>
      <c r="D87" s="5" t="s">
        <v>21</v>
      </c>
      <c r="E87" s="72" t="s">
        <v>51</v>
      </c>
      <c r="F87" s="39">
        <v>120</v>
      </c>
      <c r="G87" s="50">
        <v>15</v>
      </c>
      <c r="H87" s="50">
        <v>12.2</v>
      </c>
      <c r="I87" s="50">
        <v>8</v>
      </c>
      <c r="J87" s="39">
        <v>203</v>
      </c>
      <c r="K87" s="40" t="s">
        <v>52</v>
      </c>
      <c r="L87" s="39">
        <v>24.71</v>
      </c>
    </row>
    <row r="88" spans="1:12" ht="15" x14ac:dyDescent="0.25">
      <c r="A88" s="23"/>
      <c r="B88" s="15"/>
      <c r="C88" s="11"/>
      <c r="D88" s="5" t="s">
        <v>21</v>
      </c>
      <c r="E88" s="71" t="s">
        <v>64</v>
      </c>
      <c r="F88" s="42">
        <v>200</v>
      </c>
      <c r="G88" s="50">
        <v>7.12</v>
      </c>
      <c r="H88" s="50">
        <v>9.2799999999999994</v>
      </c>
      <c r="I88" s="50">
        <v>41.94</v>
      </c>
      <c r="J88" s="42">
        <v>270.66000000000003</v>
      </c>
      <c r="K88" s="43">
        <v>680</v>
      </c>
      <c r="L88" s="42">
        <v>8.94</v>
      </c>
    </row>
    <row r="89" spans="1:12" ht="15" x14ac:dyDescent="0.25">
      <c r="A89" s="23"/>
      <c r="B89" s="15"/>
      <c r="C89" s="11"/>
      <c r="D89" s="7" t="s">
        <v>22</v>
      </c>
      <c r="E89" s="71" t="s">
        <v>65</v>
      </c>
      <c r="F89" s="42">
        <v>200</v>
      </c>
      <c r="G89" s="42">
        <v>1.04</v>
      </c>
      <c r="H89" s="42">
        <v>0</v>
      </c>
      <c r="I89" s="42">
        <v>26.96</v>
      </c>
      <c r="J89" s="42">
        <v>107.47</v>
      </c>
      <c r="K89" s="43">
        <v>868</v>
      </c>
      <c r="L89" s="42">
        <v>4.72</v>
      </c>
    </row>
    <row r="90" spans="1:12" ht="15" x14ac:dyDescent="0.25">
      <c r="A90" s="23"/>
      <c r="B90" s="15"/>
      <c r="C90" s="11"/>
      <c r="D90" s="7" t="s">
        <v>23</v>
      </c>
      <c r="E90" s="65" t="s">
        <v>46</v>
      </c>
      <c r="F90" s="42">
        <v>30</v>
      </c>
      <c r="G90" s="42">
        <v>2.31</v>
      </c>
      <c r="H90" s="42">
        <v>0.9</v>
      </c>
      <c r="I90" s="42">
        <v>14.94</v>
      </c>
      <c r="J90" s="42">
        <v>78.430000000000007</v>
      </c>
      <c r="K90" s="43"/>
      <c r="L90" s="42">
        <v>1.42</v>
      </c>
    </row>
    <row r="91" spans="1:12" ht="15" x14ac:dyDescent="0.25">
      <c r="A91" s="23"/>
      <c r="B91" s="15"/>
      <c r="C91" s="11"/>
      <c r="D91" s="7" t="s">
        <v>24</v>
      </c>
      <c r="E91" s="65" t="s">
        <v>66</v>
      </c>
      <c r="F91" s="42">
        <v>200</v>
      </c>
      <c r="G91" s="42">
        <v>2.25</v>
      </c>
      <c r="H91" s="42">
        <v>0.5</v>
      </c>
      <c r="I91" s="42">
        <v>20.25</v>
      </c>
      <c r="J91" s="42">
        <v>100</v>
      </c>
      <c r="K91" s="43"/>
      <c r="L91" s="42">
        <v>52</v>
      </c>
    </row>
    <row r="92" spans="1:12" ht="15" x14ac:dyDescent="0.25">
      <c r="A92" s="23"/>
      <c r="B92" s="15"/>
      <c r="C92" s="11"/>
      <c r="D92" s="60" t="s">
        <v>32</v>
      </c>
      <c r="E92" s="53" t="s">
        <v>47</v>
      </c>
      <c r="F92" s="42">
        <v>20</v>
      </c>
      <c r="G92" s="42">
        <v>1.7</v>
      </c>
      <c r="H92" s="42">
        <v>0.66</v>
      </c>
      <c r="I92" s="42">
        <v>8.5</v>
      </c>
      <c r="J92" s="42">
        <v>51.8</v>
      </c>
      <c r="K92" s="43"/>
      <c r="L92" s="42">
        <v>0.7</v>
      </c>
    </row>
    <row r="93" spans="1:12" ht="15" x14ac:dyDescent="0.25">
      <c r="A93" s="23"/>
      <c r="B93" s="15"/>
      <c r="C93" s="11"/>
      <c r="D93" s="73" t="s">
        <v>41</v>
      </c>
      <c r="E93" s="71" t="s">
        <v>49</v>
      </c>
      <c r="F93" s="42">
        <v>300</v>
      </c>
      <c r="G93" s="42"/>
      <c r="H93" s="42"/>
      <c r="I93" s="42"/>
      <c r="J93" s="42"/>
      <c r="K93" s="43"/>
      <c r="L93" s="42">
        <v>6.88</v>
      </c>
    </row>
    <row r="94" spans="1:12" ht="15" x14ac:dyDescent="0.25">
      <c r="A94" s="23"/>
      <c r="B94" s="15"/>
      <c r="C94" s="11"/>
      <c r="D94" s="6"/>
      <c r="E94" s="7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1070</v>
      </c>
      <c r="G95" s="19">
        <f t="shared" ref="G95" si="34">SUM(G87:G94)</f>
        <v>29.419999999999998</v>
      </c>
      <c r="H95" s="19">
        <f t="shared" ref="H95" si="35">SUM(H87:H94)</f>
        <v>23.539999999999996</v>
      </c>
      <c r="I95" s="19">
        <f t="shared" ref="I95" si="36">SUM(I87:I94)</f>
        <v>120.59</v>
      </c>
      <c r="J95" s="19">
        <f t="shared" ref="J95:L95" si="37">SUM(J87:J94)</f>
        <v>811.3599999999999</v>
      </c>
      <c r="K95" s="25"/>
      <c r="L95" s="19">
        <f t="shared" si="37"/>
        <v>99.36999999999999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7" t="s">
        <v>27</v>
      </c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7" t="s">
        <v>28</v>
      </c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5"/>
      <c r="C99" s="11"/>
      <c r="D99" s="7" t="s">
        <v>29</v>
      </c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3"/>
      <c r="B100" s="15"/>
      <c r="C100" s="11"/>
      <c r="D100" s="7" t="s">
        <v>30</v>
      </c>
      <c r="E100" s="41"/>
      <c r="F100" s="42"/>
      <c r="G100" s="42"/>
      <c r="H100" s="42"/>
      <c r="I100" s="42"/>
      <c r="J100" s="42"/>
      <c r="K100" s="43"/>
      <c r="L100" s="42"/>
    </row>
    <row r="101" spans="1:12" ht="15" x14ac:dyDescent="0.25">
      <c r="A101" s="23"/>
      <c r="B101" s="15"/>
      <c r="C101" s="11"/>
      <c r="D101" s="7" t="s">
        <v>31</v>
      </c>
      <c r="E101" s="41"/>
      <c r="F101" s="42"/>
      <c r="G101" s="42"/>
      <c r="H101" s="42"/>
      <c r="I101" s="42"/>
      <c r="J101" s="42"/>
      <c r="K101" s="43"/>
      <c r="L101" s="42"/>
    </row>
    <row r="102" spans="1:12" ht="15" x14ac:dyDescent="0.25">
      <c r="A102" s="23"/>
      <c r="B102" s="15"/>
      <c r="C102" s="11"/>
      <c r="D102" s="7" t="s">
        <v>32</v>
      </c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80" t="s">
        <v>4</v>
      </c>
      <c r="D106" s="81"/>
      <c r="E106" s="31"/>
      <c r="F106" s="32">
        <f>F95+F105</f>
        <v>1070</v>
      </c>
      <c r="G106" s="32">
        <f t="shared" ref="G106" si="42">G95+G105</f>
        <v>29.419999999999998</v>
      </c>
      <c r="H106" s="32">
        <f t="shared" ref="H106" si="43">H95+H105</f>
        <v>23.539999999999996</v>
      </c>
      <c r="I106" s="32">
        <f t="shared" ref="I106" si="44">I95+I105</f>
        <v>120.59</v>
      </c>
      <c r="J106" s="32">
        <f t="shared" ref="J106:L106" si="45">J95+J105</f>
        <v>811.3599999999999</v>
      </c>
      <c r="K106" s="32"/>
      <c r="L106" s="32">
        <f t="shared" si="45"/>
        <v>99.36999999999999</v>
      </c>
    </row>
    <row r="107" spans="1:12" ht="15.75" thickBot="1" x14ac:dyDescent="0.3">
      <c r="A107" s="20">
        <v>2</v>
      </c>
      <c r="B107" s="21">
        <v>1</v>
      </c>
      <c r="C107" s="22" t="s">
        <v>20</v>
      </c>
      <c r="D107" s="5" t="s">
        <v>21</v>
      </c>
      <c r="E107" s="54" t="s">
        <v>42</v>
      </c>
      <c r="F107" s="39">
        <v>150</v>
      </c>
      <c r="G107" s="50">
        <v>25.8</v>
      </c>
      <c r="H107" s="50">
        <v>5.25</v>
      </c>
      <c r="I107" s="50">
        <v>4.95</v>
      </c>
      <c r="J107" s="39">
        <v>202.5</v>
      </c>
      <c r="K107" s="40" t="s">
        <v>43</v>
      </c>
      <c r="L107" s="39">
        <v>39.9</v>
      </c>
    </row>
    <row r="108" spans="1:12" ht="15" x14ac:dyDescent="0.25">
      <c r="A108" s="23"/>
      <c r="B108" s="15"/>
      <c r="C108" s="11"/>
      <c r="D108" s="5" t="s">
        <v>21</v>
      </c>
      <c r="E108" s="54" t="s">
        <v>44</v>
      </c>
      <c r="F108" s="42">
        <v>200</v>
      </c>
      <c r="G108" s="50">
        <v>2.35</v>
      </c>
      <c r="H108" s="50">
        <v>2.85</v>
      </c>
      <c r="I108" s="50">
        <v>10.5</v>
      </c>
      <c r="J108" s="42">
        <v>154.69999999999999</v>
      </c>
      <c r="K108" s="43">
        <v>723</v>
      </c>
      <c r="L108" s="42">
        <v>14.27</v>
      </c>
    </row>
    <row r="109" spans="1:12" ht="15.75" thickBot="1" x14ac:dyDescent="0.3">
      <c r="A109" s="23"/>
      <c r="B109" s="15"/>
      <c r="C109" s="11"/>
      <c r="D109" s="7" t="s">
        <v>22</v>
      </c>
      <c r="E109" s="55" t="s">
        <v>45</v>
      </c>
      <c r="F109" s="42">
        <v>200</v>
      </c>
      <c r="G109" s="51">
        <v>0.2</v>
      </c>
      <c r="H109" s="51">
        <v>0</v>
      </c>
      <c r="I109" s="52">
        <v>14</v>
      </c>
      <c r="J109" s="42">
        <v>56</v>
      </c>
      <c r="K109" s="43">
        <v>943</v>
      </c>
      <c r="L109" s="42">
        <v>3.12</v>
      </c>
    </row>
    <row r="110" spans="1:12" ht="15" x14ac:dyDescent="0.25">
      <c r="A110" s="23"/>
      <c r="B110" s="15"/>
      <c r="C110" s="11"/>
      <c r="D110" s="7" t="s">
        <v>23</v>
      </c>
      <c r="E110" s="56" t="s">
        <v>46</v>
      </c>
      <c r="F110" s="42">
        <v>30</v>
      </c>
      <c r="G110" s="50">
        <v>2.31</v>
      </c>
      <c r="H110" s="50">
        <v>0.9</v>
      </c>
      <c r="I110" s="50">
        <v>14.94</v>
      </c>
      <c r="J110" s="42">
        <v>78.430000000000007</v>
      </c>
      <c r="K110" s="43"/>
      <c r="L110" s="42">
        <v>1.42</v>
      </c>
    </row>
    <row r="111" spans="1:12" ht="15.75" thickBot="1" x14ac:dyDescent="0.3">
      <c r="A111" s="23"/>
      <c r="B111" s="15"/>
      <c r="C111" s="11"/>
      <c r="D111" s="7" t="s">
        <v>24</v>
      </c>
      <c r="E111" s="41"/>
      <c r="F111" s="42"/>
      <c r="G111" s="51"/>
      <c r="H111" s="51"/>
      <c r="I111" s="5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32</v>
      </c>
      <c r="E112" s="53" t="s">
        <v>47</v>
      </c>
      <c r="F112" s="42">
        <v>20</v>
      </c>
      <c r="G112" s="50">
        <v>1.7</v>
      </c>
      <c r="H112" s="50">
        <v>0.66</v>
      </c>
      <c r="I112" s="50">
        <v>8.5</v>
      </c>
      <c r="J112" s="42">
        <v>51.8</v>
      </c>
      <c r="K112" s="43"/>
      <c r="L112" s="42">
        <v>0.7</v>
      </c>
    </row>
    <row r="113" spans="1:12" ht="15" x14ac:dyDescent="0.25">
      <c r="A113" s="23"/>
      <c r="B113" s="15"/>
      <c r="C113" s="11"/>
      <c r="D113" s="7" t="s">
        <v>40</v>
      </c>
      <c r="E113" s="71" t="s">
        <v>48</v>
      </c>
      <c r="F113" s="42">
        <v>60</v>
      </c>
      <c r="G113" s="50">
        <v>0.39</v>
      </c>
      <c r="H113" s="57">
        <v>7.0000000000000007E-2</v>
      </c>
      <c r="I113" s="57">
        <v>2.1800000000000002</v>
      </c>
      <c r="J113" s="42">
        <v>9</v>
      </c>
      <c r="K113" s="43"/>
      <c r="L113" s="59">
        <v>6</v>
      </c>
    </row>
    <row r="114" spans="1:12" ht="15" x14ac:dyDescent="0.25">
      <c r="A114" s="23"/>
      <c r="B114" s="15"/>
      <c r="C114" s="11"/>
      <c r="D114" s="7" t="s">
        <v>41</v>
      </c>
      <c r="E114" s="71" t="s">
        <v>49</v>
      </c>
      <c r="F114" s="42">
        <v>300</v>
      </c>
      <c r="G114" s="42"/>
      <c r="H114" s="42"/>
      <c r="I114" s="42"/>
      <c r="J114" s="42"/>
      <c r="K114" s="43"/>
      <c r="L114" s="42">
        <v>6.88</v>
      </c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960</v>
      </c>
      <c r="G115" s="19">
        <f t="shared" ref="G115:J115" si="46">SUM(G107:G114)</f>
        <v>32.75</v>
      </c>
      <c r="H115" s="19">
        <f t="shared" si="46"/>
        <v>9.73</v>
      </c>
      <c r="I115" s="19">
        <f t="shared" si="46"/>
        <v>55.07</v>
      </c>
      <c r="J115" s="19">
        <f t="shared" si="46"/>
        <v>552.42999999999995</v>
      </c>
      <c r="K115" s="25"/>
      <c r="L115" s="19">
        <f t="shared" ref="L115" si="47">SUM(L107:L114)</f>
        <v>72.289999999999992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7" t="s">
        <v>27</v>
      </c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7" t="s">
        <v>28</v>
      </c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3"/>
      <c r="B119" s="15"/>
      <c r="C119" s="11"/>
      <c r="D119" s="7" t="s">
        <v>29</v>
      </c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23"/>
      <c r="B120" s="15"/>
      <c r="C120" s="11"/>
      <c r="D120" s="7" t="s">
        <v>30</v>
      </c>
      <c r="E120" s="41"/>
      <c r="F120" s="42"/>
      <c r="G120" s="42"/>
      <c r="H120" s="42"/>
      <c r="I120" s="42"/>
      <c r="J120" s="42"/>
      <c r="K120" s="43"/>
      <c r="L120" s="42"/>
    </row>
    <row r="121" spans="1:12" ht="15" x14ac:dyDescent="0.25">
      <c r="A121" s="23"/>
      <c r="B121" s="15"/>
      <c r="C121" s="11"/>
      <c r="D121" s="7" t="s">
        <v>31</v>
      </c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23"/>
      <c r="B122" s="15"/>
      <c r="C122" s="11"/>
      <c r="D122" s="7" t="s">
        <v>32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23"/>
      <c r="B124" s="15"/>
      <c r="C124" s="11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.75" thickBot="1" x14ac:dyDescent="0.25">
      <c r="A126" s="29">
        <f>A107</f>
        <v>2</v>
      </c>
      <c r="B126" s="30">
        <f>B107</f>
        <v>1</v>
      </c>
      <c r="C126" s="80" t="s">
        <v>4</v>
      </c>
      <c r="D126" s="81"/>
      <c r="E126" s="31"/>
      <c r="F126" s="32">
        <f>F115+F125</f>
        <v>960</v>
      </c>
      <c r="G126" s="32">
        <f t="shared" ref="G126" si="50">G115+G125</f>
        <v>32.75</v>
      </c>
      <c r="H126" s="32">
        <f t="shared" ref="H126" si="51">H115+H125</f>
        <v>9.73</v>
      </c>
      <c r="I126" s="32">
        <f t="shared" ref="I126" si="52">I115+I125</f>
        <v>55.07</v>
      </c>
      <c r="J126" s="32">
        <f t="shared" ref="J126:L126" si="53">J115+J125</f>
        <v>552.42999999999995</v>
      </c>
      <c r="K126" s="32"/>
      <c r="L126" s="32">
        <f t="shared" si="53"/>
        <v>72.289999999999992</v>
      </c>
    </row>
    <row r="127" spans="1:12" ht="15.75" thickBot="1" x14ac:dyDescent="0.3">
      <c r="A127" s="14">
        <v>2</v>
      </c>
      <c r="B127" s="15">
        <v>2</v>
      </c>
      <c r="C127" s="22" t="s">
        <v>20</v>
      </c>
      <c r="D127" s="5" t="s">
        <v>21</v>
      </c>
      <c r="E127" s="67" t="s">
        <v>67</v>
      </c>
      <c r="F127" s="39">
        <v>120</v>
      </c>
      <c r="G127" s="39">
        <v>19.68</v>
      </c>
      <c r="H127" s="39">
        <v>19.32</v>
      </c>
      <c r="I127" s="39">
        <v>9.7200000000000006</v>
      </c>
      <c r="J127" s="39">
        <v>288</v>
      </c>
      <c r="K127" s="40" t="s">
        <v>68</v>
      </c>
      <c r="L127" s="50">
        <v>24.71</v>
      </c>
    </row>
    <row r="128" spans="1:12" ht="15" x14ac:dyDescent="0.25">
      <c r="A128" s="14"/>
      <c r="B128" s="15"/>
      <c r="C128" s="11"/>
      <c r="D128" s="5" t="s">
        <v>21</v>
      </c>
      <c r="E128" s="65" t="s">
        <v>69</v>
      </c>
      <c r="F128" s="42">
        <v>200</v>
      </c>
      <c r="G128" s="42">
        <v>7.12</v>
      </c>
      <c r="H128" s="42">
        <v>9.2799999999999994</v>
      </c>
      <c r="I128" s="42">
        <v>41.94</v>
      </c>
      <c r="J128" s="42">
        <v>270.66000000000003</v>
      </c>
      <c r="K128" s="43">
        <v>688</v>
      </c>
      <c r="L128" s="50">
        <v>5.78</v>
      </c>
    </row>
    <row r="129" spans="1:12" ht="15" x14ac:dyDescent="0.25">
      <c r="A129" s="14"/>
      <c r="B129" s="15"/>
      <c r="C129" s="11"/>
      <c r="D129" s="7" t="s">
        <v>22</v>
      </c>
      <c r="E129" s="68" t="s">
        <v>54</v>
      </c>
      <c r="F129" s="42">
        <v>200</v>
      </c>
      <c r="G129" s="42">
        <v>4.58</v>
      </c>
      <c r="H129" s="42">
        <v>5.04</v>
      </c>
      <c r="I129" s="42">
        <v>21.5</v>
      </c>
      <c r="J129" s="42">
        <v>145.34</v>
      </c>
      <c r="K129" s="43">
        <v>958</v>
      </c>
      <c r="L129" s="42">
        <v>8.92</v>
      </c>
    </row>
    <row r="130" spans="1:12" ht="15" x14ac:dyDescent="0.25">
      <c r="A130" s="14"/>
      <c r="B130" s="15"/>
      <c r="C130" s="11"/>
      <c r="D130" s="7" t="s">
        <v>23</v>
      </c>
      <c r="E130" s="65" t="s">
        <v>46</v>
      </c>
      <c r="F130" s="42">
        <v>30</v>
      </c>
      <c r="G130" s="42">
        <v>2.31</v>
      </c>
      <c r="H130" s="42">
        <v>0.9</v>
      </c>
      <c r="I130" s="42">
        <v>14.94</v>
      </c>
      <c r="J130" s="42">
        <v>78.430000000000007</v>
      </c>
      <c r="K130" s="43"/>
      <c r="L130" s="42">
        <v>1.42</v>
      </c>
    </row>
    <row r="131" spans="1:12" ht="15" x14ac:dyDescent="0.25">
      <c r="A131" s="14"/>
      <c r="B131" s="15"/>
      <c r="C131" s="11"/>
      <c r="D131" s="7" t="s">
        <v>24</v>
      </c>
      <c r="E131" s="7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60" t="s">
        <v>32</v>
      </c>
      <c r="E132" s="53" t="s">
        <v>47</v>
      </c>
      <c r="F132" s="42">
        <v>20</v>
      </c>
      <c r="G132" s="50">
        <v>1.7</v>
      </c>
      <c r="H132" s="50">
        <v>0.66</v>
      </c>
      <c r="I132" s="50">
        <v>8.5</v>
      </c>
      <c r="J132" s="42">
        <v>51.8</v>
      </c>
      <c r="K132" s="43"/>
      <c r="L132" s="42">
        <v>0.7</v>
      </c>
    </row>
    <row r="133" spans="1:12" ht="15" x14ac:dyDescent="0.25">
      <c r="A133" s="14"/>
      <c r="B133" s="15"/>
      <c r="C133" s="11"/>
      <c r="D133" s="73" t="s">
        <v>63</v>
      </c>
      <c r="E133" s="71" t="s">
        <v>62</v>
      </c>
      <c r="F133" s="42">
        <v>10</v>
      </c>
      <c r="G133" s="50">
        <v>2.3199999999999998</v>
      </c>
      <c r="H133" s="50">
        <v>3</v>
      </c>
      <c r="I133" s="74">
        <v>1.65</v>
      </c>
      <c r="J133" s="42">
        <v>36</v>
      </c>
      <c r="K133" s="43"/>
      <c r="L133" s="42">
        <v>5.26</v>
      </c>
    </row>
    <row r="134" spans="1:12" ht="15" x14ac:dyDescent="0.25">
      <c r="A134" s="14"/>
      <c r="B134" s="15"/>
      <c r="C134" s="11"/>
      <c r="D134" s="7" t="s">
        <v>41</v>
      </c>
      <c r="E134" s="71" t="s">
        <v>49</v>
      </c>
      <c r="F134" s="42">
        <v>300</v>
      </c>
      <c r="G134" s="42"/>
      <c r="H134" s="42"/>
      <c r="I134" s="42"/>
      <c r="J134" s="42"/>
      <c r="K134" s="43"/>
      <c r="L134" s="42">
        <v>6.88</v>
      </c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880</v>
      </c>
      <c r="G135" s="19">
        <f t="shared" ref="G135:J135" si="54">SUM(G127:G134)</f>
        <v>37.710000000000008</v>
      </c>
      <c r="H135" s="19">
        <f t="shared" si="54"/>
        <v>38.199999999999996</v>
      </c>
      <c r="I135" s="19">
        <f t="shared" si="54"/>
        <v>98.25</v>
      </c>
      <c r="J135" s="19">
        <f t="shared" si="54"/>
        <v>870.23</v>
      </c>
      <c r="K135" s="25"/>
      <c r="L135" s="19">
        <f t="shared" ref="L135" si="55">SUM(L127:L134)</f>
        <v>53.670000000000009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4"/>
      <c r="B137" s="15"/>
      <c r="C137" s="11"/>
      <c r="D137" s="7" t="s">
        <v>27</v>
      </c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14"/>
      <c r="B138" s="15"/>
      <c r="C138" s="11"/>
      <c r="D138" s="7" t="s">
        <v>28</v>
      </c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14"/>
      <c r="B139" s="15"/>
      <c r="C139" s="11"/>
      <c r="D139" s="7" t="s">
        <v>29</v>
      </c>
      <c r="E139" s="4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14"/>
      <c r="B140" s="15"/>
      <c r="C140" s="11"/>
      <c r="D140" s="7" t="s">
        <v>30</v>
      </c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14"/>
      <c r="B141" s="15"/>
      <c r="C141" s="11"/>
      <c r="D141" s="7" t="s">
        <v>31</v>
      </c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14"/>
      <c r="B142" s="15"/>
      <c r="C142" s="11"/>
      <c r="D142" s="7" t="s">
        <v>32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14"/>
      <c r="B143" s="15"/>
      <c r="C143" s="11"/>
      <c r="D143" s="6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14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.75" thickBot="1" x14ac:dyDescent="0.25">
      <c r="A146" s="33">
        <f>A127</f>
        <v>2</v>
      </c>
      <c r="B146" s="33">
        <f>B127</f>
        <v>2</v>
      </c>
      <c r="C146" s="80" t="s">
        <v>4</v>
      </c>
      <c r="D146" s="81"/>
      <c r="E146" s="31"/>
      <c r="F146" s="32">
        <f>F135+F145</f>
        <v>880</v>
      </c>
      <c r="G146" s="32">
        <f t="shared" ref="G146" si="58">G135+G145</f>
        <v>37.710000000000008</v>
      </c>
      <c r="H146" s="32">
        <f t="shared" ref="H146" si="59">H135+H145</f>
        <v>38.199999999999996</v>
      </c>
      <c r="I146" s="32">
        <f t="shared" ref="I146" si="60">I135+I145</f>
        <v>98.25</v>
      </c>
      <c r="J146" s="32">
        <f t="shared" ref="J146:L146" si="61">J135+J145</f>
        <v>870.23</v>
      </c>
      <c r="K146" s="32"/>
      <c r="L146" s="32">
        <f t="shared" si="61"/>
        <v>53.670000000000009</v>
      </c>
    </row>
    <row r="147" spans="1:12" ht="15.75" thickBot="1" x14ac:dyDescent="0.3">
      <c r="A147" s="20">
        <v>2</v>
      </c>
      <c r="B147" s="21">
        <v>3</v>
      </c>
      <c r="C147" s="22" t="s">
        <v>20</v>
      </c>
      <c r="D147" s="5" t="s">
        <v>21</v>
      </c>
      <c r="E147" s="54" t="s">
        <v>70</v>
      </c>
      <c r="F147" s="39">
        <v>120</v>
      </c>
      <c r="G147" s="39">
        <v>18.25</v>
      </c>
      <c r="H147" s="39">
        <v>9.86</v>
      </c>
      <c r="I147" s="39">
        <v>6.68</v>
      </c>
      <c r="J147" s="39">
        <v>213.85</v>
      </c>
      <c r="K147" s="78" t="s">
        <v>71</v>
      </c>
      <c r="L147" s="39">
        <v>27.77</v>
      </c>
    </row>
    <row r="148" spans="1:12" ht="16.5" x14ac:dyDescent="0.3">
      <c r="A148" s="23"/>
      <c r="B148" s="15"/>
      <c r="C148" s="11"/>
      <c r="D148" s="5" t="s">
        <v>21</v>
      </c>
      <c r="E148" s="63" t="s">
        <v>57</v>
      </c>
      <c r="F148" s="42">
        <v>200</v>
      </c>
      <c r="G148" s="42">
        <v>4.34</v>
      </c>
      <c r="H148" s="42">
        <v>11.46</v>
      </c>
      <c r="I148" s="42">
        <v>43</v>
      </c>
      <c r="J148" s="42">
        <v>298.33</v>
      </c>
      <c r="K148" s="78">
        <v>682</v>
      </c>
      <c r="L148" s="42">
        <v>11.4</v>
      </c>
    </row>
    <row r="149" spans="1:12" ht="15" x14ac:dyDescent="0.25">
      <c r="A149" s="23"/>
      <c r="B149" s="15"/>
      <c r="C149" s="11"/>
      <c r="D149" s="7" t="s">
        <v>22</v>
      </c>
      <c r="E149" s="70" t="s">
        <v>58</v>
      </c>
      <c r="F149" s="42">
        <v>200</v>
      </c>
      <c r="G149" s="42">
        <v>0.03</v>
      </c>
      <c r="H149" s="42">
        <v>0.01</v>
      </c>
      <c r="I149" s="42">
        <v>15.09</v>
      </c>
      <c r="J149" s="42">
        <v>61.99</v>
      </c>
      <c r="K149" s="43">
        <v>944</v>
      </c>
      <c r="L149" s="42">
        <v>5.41</v>
      </c>
    </row>
    <row r="150" spans="1:12" ht="15.75" customHeight="1" x14ac:dyDescent="0.25">
      <c r="A150" s="23"/>
      <c r="B150" s="15"/>
      <c r="C150" s="11"/>
      <c r="D150" s="7" t="s">
        <v>23</v>
      </c>
      <c r="E150" s="65" t="s">
        <v>46</v>
      </c>
      <c r="F150" s="42">
        <v>30</v>
      </c>
      <c r="G150" s="42">
        <v>2.31</v>
      </c>
      <c r="H150" s="42">
        <v>0.9</v>
      </c>
      <c r="I150" s="42">
        <v>14.94</v>
      </c>
      <c r="J150" s="42">
        <v>78.430000000000007</v>
      </c>
      <c r="K150" s="43"/>
      <c r="L150" s="42">
        <v>1.42</v>
      </c>
    </row>
    <row r="151" spans="1:12" ht="15" x14ac:dyDescent="0.25">
      <c r="A151" s="23"/>
      <c r="B151" s="15"/>
      <c r="C151" s="11"/>
      <c r="D151" s="7" t="s">
        <v>24</v>
      </c>
      <c r="E151" s="66"/>
      <c r="F151" s="42"/>
      <c r="G151" s="50"/>
      <c r="H151" s="50"/>
      <c r="I151" s="50"/>
      <c r="J151" s="42"/>
      <c r="K151" s="43"/>
      <c r="L151" s="42"/>
    </row>
    <row r="152" spans="1:12" ht="15" x14ac:dyDescent="0.25">
      <c r="A152" s="23"/>
      <c r="B152" s="15"/>
      <c r="C152" s="11"/>
      <c r="D152" s="60" t="s">
        <v>32</v>
      </c>
      <c r="E152" s="53" t="s">
        <v>47</v>
      </c>
      <c r="F152" s="42">
        <v>20</v>
      </c>
      <c r="G152" s="42">
        <v>1.7</v>
      </c>
      <c r="H152" s="42">
        <v>0.66</v>
      </c>
      <c r="I152" s="42">
        <v>8.5</v>
      </c>
      <c r="J152" s="42">
        <v>51.8</v>
      </c>
      <c r="K152" s="43"/>
      <c r="L152" s="42">
        <v>0.7</v>
      </c>
    </row>
    <row r="153" spans="1:12" ht="15" x14ac:dyDescent="0.25">
      <c r="A153" s="23"/>
      <c r="B153" s="15"/>
      <c r="C153" s="11"/>
      <c r="D153" s="7" t="s">
        <v>40</v>
      </c>
      <c r="E153" s="71" t="s">
        <v>59</v>
      </c>
      <c r="F153" s="42">
        <v>48</v>
      </c>
      <c r="G153" s="42">
        <v>0.72</v>
      </c>
      <c r="H153" s="42">
        <v>2.0299999999999998</v>
      </c>
      <c r="I153" s="42">
        <v>4.3600000000000003</v>
      </c>
      <c r="J153" s="42">
        <v>61.36</v>
      </c>
      <c r="K153" s="43">
        <v>711</v>
      </c>
      <c r="L153" s="42">
        <v>0.36</v>
      </c>
    </row>
    <row r="154" spans="1:12" ht="15" x14ac:dyDescent="0.25">
      <c r="A154" s="23"/>
      <c r="B154" s="15"/>
      <c r="C154" s="11"/>
      <c r="D154" s="7" t="s">
        <v>41</v>
      </c>
      <c r="E154" s="71" t="s">
        <v>49</v>
      </c>
      <c r="F154" s="42">
        <v>300</v>
      </c>
      <c r="G154" s="42"/>
      <c r="H154" s="42"/>
      <c r="I154" s="42"/>
      <c r="J154" s="42"/>
      <c r="K154" s="43"/>
      <c r="L154" s="42">
        <v>6.88</v>
      </c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918</v>
      </c>
      <c r="G155" s="19">
        <f t="shared" ref="G155:J155" si="62">SUM(G147:G154)</f>
        <v>27.349999999999998</v>
      </c>
      <c r="H155" s="19">
        <f t="shared" si="62"/>
        <v>24.92</v>
      </c>
      <c r="I155" s="19">
        <f t="shared" si="62"/>
        <v>92.57</v>
      </c>
      <c r="J155" s="19">
        <f t="shared" si="62"/>
        <v>765.75999999999988</v>
      </c>
      <c r="K155" s="25"/>
      <c r="L155" s="19">
        <f t="shared" ref="L155" si="63">SUM(L147:L154)</f>
        <v>53.940000000000005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23"/>
      <c r="B157" s="15"/>
      <c r="C157" s="11"/>
      <c r="D157" s="7" t="s">
        <v>27</v>
      </c>
      <c r="E157" s="41"/>
      <c r="F157" s="42"/>
      <c r="G157" s="42"/>
      <c r="H157" s="42"/>
      <c r="I157" s="42"/>
      <c r="J157" s="42"/>
      <c r="K157" s="43"/>
      <c r="L157" s="42"/>
    </row>
    <row r="158" spans="1:12" ht="15" x14ac:dyDescent="0.25">
      <c r="A158" s="23"/>
      <c r="B158" s="15"/>
      <c r="C158" s="11"/>
      <c r="D158" s="7" t="s">
        <v>28</v>
      </c>
      <c r="E158" s="41"/>
      <c r="F158" s="42"/>
      <c r="G158" s="42"/>
      <c r="H158" s="42"/>
      <c r="I158" s="42"/>
      <c r="J158" s="42"/>
      <c r="K158" s="43"/>
      <c r="L158" s="42"/>
    </row>
    <row r="159" spans="1:12" ht="15" x14ac:dyDescent="0.25">
      <c r="A159" s="23"/>
      <c r="B159" s="15"/>
      <c r="C159" s="11"/>
      <c r="D159" s="7" t="s">
        <v>29</v>
      </c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30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31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32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.75" thickBot="1" x14ac:dyDescent="0.25">
      <c r="A166" s="29">
        <f>A147</f>
        <v>2</v>
      </c>
      <c r="B166" s="30">
        <f>B147</f>
        <v>3</v>
      </c>
      <c r="C166" s="80" t="s">
        <v>4</v>
      </c>
      <c r="D166" s="81"/>
      <c r="E166" s="31"/>
      <c r="F166" s="32">
        <f>F155+F165</f>
        <v>918</v>
      </c>
      <c r="G166" s="32">
        <f t="shared" ref="G166" si="66">G155+G165</f>
        <v>27.349999999999998</v>
      </c>
      <c r="H166" s="32">
        <f t="shared" ref="H166" si="67">H155+H165</f>
        <v>24.92</v>
      </c>
      <c r="I166" s="32">
        <f t="shared" ref="I166" si="68">I155+I165</f>
        <v>92.57</v>
      </c>
      <c r="J166" s="32">
        <f t="shared" ref="J166:L166" si="69">J155+J165</f>
        <v>765.75999999999988</v>
      </c>
      <c r="K166" s="32"/>
      <c r="L166" s="32">
        <f t="shared" si="69"/>
        <v>53.940000000000005</v>
      </c>
    </row>
    <row r="167" spans="1:12" ht="15.75" thickBot="1" x14ac:dyDescent="0.3">
      <c r="A167" s="20">
        <v>2</v>
      </c>
      <c r="B167" s="21">
        <v>4</v>
      </c>
      <c r="C167" s="22" t="s">
        <v>20</v>
      </c>
      <c r="D167" s="5" t="s">
        <v>21</v>
      </c>
      <c r="E167" s="76" t="s">
        <v>72</v>
      </c>
      <c r="F167" s="39">
        <v>120</v>
      </c>
      <c r="G167" s="50">
        <v>18</v>
      </c>
      <c r="H167" s="50">
        <v>14.7</v>
      </c>
      <c r="I167" s="50">
        <v>9.6</v>
      </c>
      <c r="J167" s="39">
        <v>296</v>
      </c>
      <c r="K167" s="40" t="s">
        <v>73</v>
      </c>
      <c r="L167" s="39">
        <v>59.02</v>
      </c>
    </row>
    <row r="168" spans="1:12" ht="15" x14ac:dyDescent="0.25">
      <c r="A168" s="23"/>
      <c r="B168" s="15"/>
      <c r="C168" s="11"/>
      <c r="D168" s="5" t="s">
        <v>21</v>
      </c>
      <c r="E168" s="65" t="s">
        <v>74</v>
      </c>
      <c r="F168" s="42">
        <v>200</v>
      </c>
      <c r="G168" s="50">
        <v>1.24</v>
      </c>
      <c r="H168" s="50">
        <v>4.09</v>
      </c>
      <c r="I168" s="50">
        <v>0.85</v>
      </c>
      <c r="J168" s="42">
        <v>138.32</v>
      </c>
      <c r="K168" s="43">
        <v>694</v>
      </c>
      <c r="L168" s="42">
        <v>11.14</v>
      </c>
    </row>
    <row r="169" spans="1:12" ht="15" x14ac:dyDescent="0.25">
      <c r="A169" s="23"/>
      <c r="B169" s="15"/>
      <c r="C169" s="11"/>
      <c r="D169" s="7" t="s">
        <v>22</v>
      </c>
      <c r="E169" s="41" t="s">
        <v>45</v>
      </c>
      <c r="F169" s="42">
        <v>200</v>
      </c>
      <c r="G169" s="42">
        <v>0.2</v>
      </c>
      <c r="H169" s="42">
        <v>0</v>
      </c>
      <c r="I169" s="42">
        <v>14</v>
      </c>
      <c r="J169" s="42">
        <v>56</v>
      </c>
      <c r="K169" s="43">
        <v>943</v>
      </c>
      <c r="L169" s="42">
        <v>3.12</v>
      </c>
    </row>
    <row r="170" spans="1:12" ht="15" x14ac:dyDescent="0.25">
      <c r="A170" s="23"/>
      <c r="B170" s="15"/>
      <c r="C170" s="11"/>
      <c r="D170" s="7" t="s">
        <v>23</v>
      </c>
      <c r="E170" s="65" t="s">
        <v>46</v>
      </c>
      <c r="F170" s="42">
        <v>30</v>
      </c>
      <c r="G170" s="42">
        <v>2.31</v>
      </c>
      <c r="H170" s="42">
        <v>0.9</v>
      </c>
      <c r="I170" s="42">
        <v>14.94</v>
      </c>
      <c r="J170" s="42">
        <v>78.430000000000007</v>
      </c>
      <c r="K170" s="43"/>
      <c r="L170" s="42">
        <v>1.42</v>
      </c>
    </row>
    <row r="171" spans="1:12" ht="15" x14ac:dyDescent="0.25">
      <c r="A171" s="23"/>
      <c r="B171" s="15"/>
      <c r="C171" s="11"/>
      <c r="D171" s="7" t="s">
        <v>24</v>
      </c>
      <c r="E171" s="62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3" t="s">
        <v>47</v>
      </c>
      <c r="F172" s="42">
        <v>20</v>
      </c>
      <c r="G172" s="42">
        <v>1.7</v>
      </c>
      <c r="H172" s="42">
        <v>0.66</v>
      </c>
      <c r="I172" s="42">
        <v>8.5</v>
      </c>
      <c r="J172" s="42">
        <v>51.8</v>
      </c>
      <c r="K172" s="43"/>
      <c r="L172" s="42">
        <v>0.7</v>
      </c>
    </row>
    <row r="173" spans="1:12" ht="15" x14ac:dyDescent="0.25">
      <c r="A173" s="23"/>
      <c r="B173" s="15"/>
      <c r="C173" s="11"/>
      <c r="D173" s="7" t="s">
        <v>40</v>
      </c>
      <c r="E173" s="75" t="s">
        <v>50</v>
      </c>
      <c r="F173" s="42">
        <v>15</v>
      </c>
      <c r="G173" s="42">
        <v>0.19</v>
      </c>
      <c r="H173" s="42">
        <v>0</v>
      </c>
      <c r="I173" s="42">
        <v>1.1599999999999999</v>
      </c>
      <c r="J173" s="42">
        <v>13.81</v>
      </c>
      <c r="K173" s="43"/>
      <c r="L173" s="42">
        <v>0.84</v>
      </c>
    </row>
    <row r="174" spans="1:12" ht="15" x14ac:dyDescent="0.25">
      <c r="A174" s="23"/>
      <c r="B174" s="15"/>
      <c r="C174" s="11"/>
      <c r="D174" s="7" t="s">
        <v>41</v>
      </c>
      <c r="E174" s="71" t="s">
        <v>49</v>
      </c>
      <c r="F174" s="42">
        <v>300</v>
      </c>
      <c r="G174" s="42"/>
      <c r="H174" s="42"/>
      <c r="I174" s="42"/>
      <c r="J174" s="42"/>
      <c r="K174" s="43"/>
      <c r="L174" s="42">
        <v>6.88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885</v>
      </c>
      <c r="G175" s="19">
        <f t="shared" ref="G175:J175" si="70">SUM(G167:G174)</f>
        <v>23.639999999999997</v>
      </c>
      <c r="H175" s="19">
        <f t="shared" si="70"/>
        <v>20.349999999999998</v>
      </c>
      <c r="I175" s="19">
        <f t="shared" si="70"/>
        <v>49.05</v>
      </c>
      <c r="J175" s="19">
        <f t="shared" si="70"/>
        <v>634.3599999999999</v>
      </c>
      <c r="K175" s="25"/>
      <c r="L175" s="19">
        <f t="shared" ref="L175" si="71">SUM(L167:L174)</f>
        <v>83.12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1"/>
      <c r="F176" s="42"/>
      <c r="G176" s="42"/>
      <c r="H176" s="42"/>
      <c r="I176" s="42"/>
      <c r="J176" s="42"/>
      <c r="K176" s="43"/>
      <c r="L176" s="42"/>
    </row>
    <row r="177" spans="1:12" ht="15" x14ac:dyDescent="0.25">
      <c r="A177" s="23"/>
      <c r="B177" s="15"/>
      <c r="C177" s="11"/>
      <c r="D177" s="7" t="s">
        <v>27</v>
      </c>
      <c r="E177" s="41"/>
      <c r="F177" s="42"/>
      <c r="G177" s="42"/>
      <c r="H177" s="42"/>
      <c r="I177" s="42"/>
      <c r="J177" s="42"/>
      <c r="K177" s="43"/>
      <c r="L177" s="42"/>
    </row>
    <row r="178" spans="1:12" ht="15" x14ac:dyDescent="0.25">
      <c r="A178" s="23"/>
      <c r="B178" s="15"/>
      <c r="C178" s="11"/>
      <c r="D178" s="7" t="s">
        <v>28</v>
      </c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29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 t="s">
        <v>30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31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7" t="s">
        <v>32</v>
      </c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.75" thickBot="1" x14ac:dyDescent="0.25">
      <c r="A186" s="29">
        <f>A167</f>
        <v>2</v>
      </c>
      <c r="B186" s="30">
        <f>B167</f>
        <v>4</v>
      </c>
      <c r="C186" s="80" t="s">
        <v>4</v>
      </c>
      <c r="D186" s="81"/>
      <c r="E186" s="31"/>
      <c r="F186" s="32">
        <f>F175+F185</f>
        <v>885</v>
      </c>
      <c r="G186" s="32">
        <f t="shared" ref="G186" si="74">G175+G185</f>
        <v>23.639999999999997</v>
      </c>
      <c r="H186" s="32">
        <f t="shared" ref="H186" si="75">H175+H185</f>
        <v>20.349999999999998</v>
      </c>
      <c r="I186" s="32">
        <f t="shared" ref="I186" si="76">I175+I185</f>
        <v>49.05</v>
      </c>
      <c r="J186" s="32">
        <f t="shared" ref="J186:L186" si="77">J175+J185</f>
        <v>634.3599999999999</v>
      </c>
      <c r="K186" s="32"/>
      <c r="L186" s="32">
        <f t="shared" si="77"/>
        <v>83.12</v>
      </c>
    </row>
    <row r="187" spans="1:12" ht="15.75" thickBot="1" x14ac:dyDescent="0.3">
      <c r="A187" s="20">
        <v>2</v>
      </c>
      <c r="B187" s="21">
        <v>5</v>
      </c>
      <c r="C187" s="22" t="s">
        <v>20</v>
      </c>
      <c r="D187" s="5" t="s">
        <v>21</v>
      </c>
      <c r="E187" s="61" t="s">
        <v>75</v>
      </c>
      <c r="F187" s="39">
        <v>120</v>
      </c>
      <c r="G187" s="50">
        <v>14.63</v>
      </c>
      <c r="H187" s="50">
        <v>10.9</v>
      </c>
      <c r="I187" s="50">
        <v>7.49</v>
      </c>
      <c r="J187" s="39">
        <v>195.37</v>
      </c>
      <c r="K187" s="40" t="s">
        <v>76</v>
      </c>
      <c r="L187" s="39">
        <v>24.65</v>
      </c>
    </row>
    <row r="188" spans="1:12" ht="15" x14ac:dyDescent="0.25">
      <c r="A188" s="23"/>
      <c r="B188" s="15"/>
      <c r="C188" s="11"/>
      <c r="D188" s="5" t="s">
        <v>21</v>
      </c>
      <c r="E188" s="65" t="s">
        <v>64</v>
      </c>
      <c r="F188" s="42">
        <v>200</v>
      </c>
      <c r="G188" s="50">
        <v>7.12</v>
      </c>
      <c r="H188" s="50">
        <v>9.2799999999999994</v>
      </c>
      <c r="I188" s="50">
        <v>41.94</v>
      </c>
      <c r="J188" s="42">
        <v>270.66000000000003</v>
      </c>
      <c r="K188" s="43">
        <v>680</v>
      </c>
      <c r="L188" s="42">
        <v>8.94</v>
      </c>
    </row>
    <row r="189" spans="1:12" ht="16.5" x14ac:dyDescent="0.3">
      <c r="A189" s="23"/>
      <c r="B189" s="15"/>
      <c r="C189" s="11"/>
      <c r="D189" s="7" t="s">
        <v>22</v>
      </c>
      <c r="E189" s="64" t="s">
        <v>77</v>
      </c>
      <c r="F189" s="42">
        <v>200</v>
      </c>
      <c r="G189" s="42">
        <v>1.04</v>
      </c>
      <c r="H189" s="42">
        <v>0</v>
      </c>
      <c r="I189" s="42">
        <v>26.96</v>
      </c>
      <c r="J189" s="42">
        <v>107.47</v>
      </c>
      <c r="K189" s="43">
        <v>868</v>
      </c>
      <c r="L189" s="42">
        <v>4.72</v>
      </c>
    </row>
    <row r="190" spans="1:12" ht="15" x14ac:dyDescent="0.25">
      <c r="A190" s="23"/>
      <c r="B190" s="15"/>
      <c r="C190" s="11"/>
      <c r="D190" s="7" t="s">
        <v>23</v>
      </c>
      <c r="E190" s="65" t="s">
        <v>46</v>
      </c>
      <c r="F190" s="42">
        <v>30</v>
      </c>
      <c r="G190" s="42">
        <v>2.31</v>
      </c>
      <c r="H190" s="42">
        <v>0.9</v>
      </c>
      <c r="I190" s="42">
        <v>14.94</v>
      </c>
      <c r="J190" s="42">
        <v>78.430000000000007</v>
      </c>
      <c r="K190" s="43"/>
      <c r="L190" s="42">
        <v>1.42</v>
      </c>
    </row>
    <row r="191" spans="1:12" ht="15" x14ac:dyDescent="0.25">
      <c r="A191" s="23"/>
      <c r="B191" s="15"/>
      <c r="C191" s="11"/>
      <c r="D191" s="7" t="s">
        <v>24</v>
      </c>
      <c r="E191" s="65" t="s">
        <v>78</v>
      </c>
      <c r="F191" s="42">
        <v>200</v>
      </c>
      <c r="G191" s="42">
        <v>0.8</v>
      </c>
      <c r="H191" s="42">
        <v>0.8</v>
      </c>
      <c r="I191" s="42">
        <v>19.600000000000001</v>
      </c>
      <c r="J191" s="42">
        <v>90</v>
      </c>
      <c r="K191" s="43"/>
      <c r="L191" s="42">
        <v>25</v>
      </c>
    </row>
    <row r="192" spans="1:12" ht="15" x14ac:dyDescent="0.25">
      <c r="A192" s="23"/>
      <c r="B192" s="15"/>
      <c r="C192" s="11"/>
      <c r="D192" s="60" t="s">
        <v>32</v>
      </c>
      <c r="E192" s="53" t="s">
        <v>47</v>
      </c>
      <c r="F192" s="42">
        <v>20</v>
      </c>
      <c r="G192" s="42">
        <v>1.7</v>
      </c>
      <c r="H192" s="42">
        <v>0.66</v>
      </c>
      <c r="I192" s="42">
        <v>8.5</v>
      </c>
      <c r="J192" s="42">
        <v>51.8</v>
      </c>
      <c r="K192" s="43"/>
      <c r="L192" s="42">
        <v>0.7</v>
      </c>
    </row>
    <row r="193" spans="1:12" ht="15" x14ac:dyDescent="0.25">
      <c r="A193" s="23"/>
      <c r="B193" s="15"/>
      <c r="C193" s="11"/>
      <c r="D193" s="73" t="s">
        <v>41</v>
      </c>
      <c r="E193" s="71" t="s">
        <v>49</v>
      </c>
      <c r="F193" s="42">
        <v>300</v>
      </c>
      <c r="G193" s="42"/>
      <c r="H193" s="42"/>
      <c r="I193" s="42"/>
      <c r="J193" s="42"/>
      <c r="K193" s="43"/>
      <c r="L193" s="42">
        <v>6.88</v>
      </c>
    </row>
    <row r="194" spans="1:12" ht="15" x14ac:dyDescent="0.2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1070</v>
      </c>
      <c r="G195" s="19">
        <f t="shared" ref="G195:J195" si="78">SUM(G187:G194)</f>
        <v>27.599999999999998</v>
      </c>
      <c r="H195" s="19">
        <f t="shared" si="78"/>
        <v>22.54</v>
      </c>
      <c r="I195" s="19">
        <f t="shared" si="78"/>
        <v>119.43</v>
      </c>
      <c r="J195" s="19">
        <f t="shared" si="78"/>
        <v>793.73</v>
      </c>
      <c r="K195" s="25"/>
      <c r="L195" s="19">
        <f t="shared" ref="L195" si="79">SUM(L187:L194)</f>
        <v>72.309999999999988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1"/>
      <c r="F196" s="42"/>
      <c r="G196" s="42"/>
      <c r="H196" s="42"/>
      <c r="I196" s="42"/>
      <c r="J196" s="42"/>
      <c r="K196" s="43"/>
      <c r="L196" s="42"/>
    </row>
    <row r="197" spans="1:12" ht="15" x14ac:dyDescent="0.25">
      <c r="A197" s="23"/>
      <c r="B197" s="15"/>
      <c r="C197" s="11"/>
      <c r="D197" s="7" t="s">
        <v>27</v>
      </c>
      <c r="E197" s="41"/>
      <c r="F197" s="42"/>
      <c r="G197" s="42"/>
      <c r="H197" s="42"/>
      <c r="I197" s="42"/>
      <c r="J197" s="42"/>
      <c r="K197" s="43"/>
      <c r="L197" s="42"/>
    </row>
    <row r="198" spans="1:12" ht="15" x14ac:dyDescent="0.25">
      <c r="A198" s="23"/>
      <c r="B198" s="15"/>
      <c r="C198" s="11"/>
      <c r="D198" s="7" t="s">
        <v>28</v>
      </c>
      <c r="E198" s="41"/>
      <c r="F198" s="42"/>
      <c r="G198" s="42"/>
      <c r="H198" s="42"/>
      <c r="I198" s="42"/>
      <c r="J198" s="42"/>
      <c r="K198" s="43"/>
      <c r="L198" s="42"/>
    </row>
    <row r="199" spans="1:12" ht="15" x14ac:dyDescent="0.25">
      <c r="A199" s="23"/>
      <c r="B199" s="15"/>
      <c r="C199" s="11"/>
      <c r="D199" s="7" t="s">
        <v>29</v>
      </c>
      <c r="E199" s="41"/>
      <c r="F199" s="42"/>
      <c r="G199" s="42"/>
      <c r="H199" s="42"/>
      <c r="I199" s="42"/>
      <c r="J199" s="42"/>
      <c r="K199" s="43"/>
      <c r="L199" s="42"/>
    </row>
    <row r="200" spans="1:12" ht="15" x14ac:dyDescent="0.25">
      <c r="A200" s="23"/>
      <c r="B200" s="15"/>
      <c r="C200" s="11"/>
      <c r="D200" s="7" t="s">
        <v>30</v>
      </c>
      <c r="E200" s="41"/>
      <c r="F200" s="42"/>
      <c r="G200" s="42"/>
      <c r="H200" s="42"/>
      <c r="I200" s="42"/>
      <c r="J200" s="42"/>
      <c r="K200" s="43"/>
      <c r="L200" s="42"/>
    </row>
    <row r="201" spans="1:12" ht="15" x14ac:dyDescent="0.25">
      <c r="A201" s="23"/>
      <c r="B201" s="15"/>
      <c r="C201" s="11"/>
      <c r="D201" s="7" t="s">
        <v>31</v>
      </c>
      <c r="E201" s="41"/>
      <c r="F201" s="42"/>
      <c r="G201" s="42"/>
      <c r="H201" s="42"/>
      <c r="I201" s="42"/>
      <c r="J201" s="42"/>
      <c r="K201" s="43"/>
      <c r="L201" s="42"/>
    </row>
    <row r="202" spans="1:12" ht="15" x14ac:dyDescent="0.25">
      <c r="A202" s="23"/>
      <c r="B202" s="15"/>
      <c r="C202" s="11"/>
      <c r="D202" s="7" t="s">
        <v>32</v>
      </c>
      <c r="E202" s="41"/>
      <c r="F202" s="42"/>
      <c r="G202" s="42"/>
      <c r="H202" s="42"/>
      <c r="I202" s="42"/>
      <c r="J202" s="42"/>
      <c r="K202" s="43"/>
      <c r="L202" s="42"/>
    </row>
    <row r="203" spans="1:12" ht="15" x14ac:dyDescent="0.25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5" x14ac:dyDescent="0.25">
      <c r="A204" s="23"/>
      <c r="B204" s="15"/>
      <c r="C204" s="11"/>
      <c r="D204" s="6"/>
      <c r="E204" s="41"/>
      <c r="F204" s="42"/>
      <c r="G204" s="42"/>
      <c r="H204" s="42"/>
      <c r="I204" s="42"/>
      <c r="J204" s="42"/>
      <c r="K204" s="43"/>
      <c r="L204" s="42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80" t="s">
        <v>4</v>
      </c>
      <c r="D206" s="81"/>
      <c r="E206" s="31"/>
      <c r="F206" s="32">
        <f>F195+F205</f>
        <v>1070</v>
      </c>
      <c r="G206" s="32">
        <f t="shared" ref="G206" si="82">G195+G205</f>
        <v>27.599999999999998</v>
      </c>
      <c r="H206" s="32">
        <f t="shared" ref="H206" si="83">H195+H205</f>
        <v>22.54</v>
      </c>
      <c r="I206" s="32">
        <f t="shared" ref="I206" si="84">I195+I205</f>
        <v>119.43</v>
      </c>
      <c r="J206" s="32">
        <f t="shared" ref="J206:L206" si="85">J195+J205</f>
        <v>793.73</v>
      </c>
      <c r="K206" s="32"/>
      <c r="L206" s="32">
        <f t="shared" si="85"/>
        <v>72.309999999999988</v>
      </c>
    </row>
    <row r="207" spans="1:12" ht="13.5" thickBot="1" x14ac:dyDescent="0.25">
      <c r="A207" s="27"/>
      <c r="B207" s="28"/>
      <c r="C207" s="79" t="s">
        <v>5</v>
      </c>
      <c r="D207" s="79"/>
      <c r="E207" s="79"/>
      <c r="F207" s="34">
        <f>SUMIF($C:$C,"Итого за день:",F:F)/COUNTIFS($C:$C,"Итого за день:",F:F,"&gt;0")</f>
        <v>941.6</v>
      </c>
      <c r="G207" s="34">
        <f>SUMIF($C:$C,"Итого за день:",G:G)/COUNTIFS($C:$C,"Итого за день:",G:G,"&gt;0")</f>
        <v>27.784999999999997</v>
      </c>
      <c r="H207" s="34">
        <f>SUMIF($C:$C,"Итого за день:",H:H)/COUNTIFS($C:$C,"Итого за день:",H:H,"&gt;0")</f>
        <v>21.804999999999996</v>
      </c>
      <c r="I207" s="34">
        <f>SUMIF($C:$C,"Итого за день:",I:I)/COUNTIFS($C:$C,"Итого за день:",I:I,"&gt;0")</f>
        <v>82.106999999999999</v>
      </c>
      <c r="J207" s="34">
        <f>SUMIF($C:$C,"Итого за день:",J:J)/COUNTIFS($C:$C,"Итого за день:",J:J,"&gt;0")</f>
        <v>699.62799999999993</v>
      </c>
      <c r="K207" s="34"/>
      <c r="L207" s="34">
        <f>SUMIF($C:$C,"Итого за день:",L:L)/COUNTIFS($C:$C,"Итого за день:",L:L,"&gt;0")</f>
        <v>70.78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2024-01-08T11:13:35Z</dcterms:modified>
</cp:coreProperties>
</file>